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5180" windowHeight="9345"/>
  </bookViews>
  <sheets>
    <sheet name="Aufgabe" sheetId="3" r:id="rId1"/>
    <sheet name="Lösung" sheetId="4" r:id="rId2"/>
  </sheets>
  <calcPr calcId="145621"/>
</workbook>
</file>

<file path=xl/calcChain.xml><?xml version="1.0" encoding="utf-8"?>
<calcChain xmlns="http://schemas.openxmlformats.org/spreadsheetml/2006/main">
  <c r="J29" i="4" l="1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28" i="4"/>
  <c r="G42" i="4"/>
  <c r="G52" i="4"/>
  <c r="D61" i="4"/>
  <c r="C61" i="4"/>
  <c r="D60" i="4"/>
  <c r="C60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3" i="4"/>
  <c r="G44" i="4"/>
  <c r="G45" i="4"/>
  <c r="G46" i="4"/>
  <c r="G47" i="4"/>
  <c r="G48" i="4"/>
  <c r="G49" i="4"/>
  <c r="G50" i="4"/>
  <c r="G51" i="4"/>
  <c r="G53" i="4"/>
  <c r="G54" i="4"/>
  <c r="G55" i="4"/>
  <c r="G56" i="4"/>
  <c r="G28" i="4"/>
  <c r="G61" i="4"/>
  <c r="F29" i="4"/>
  <c r="F30" i="4"/>
  <c r="F31" i="4"/>
  <c r="F32" i="4"/>
  <c r="F33" i="4"/>
  <c r="F34" i="4"/>
  <c r="F35" i="4"/>
  <c r="F36" i="4"/>
  <c r="F37" i="4"/>
  <c r="F38" i="4"/>
  <c r="F39" i="4"/>
  <c r="F40" i="4"/>
  <c r="F41" i="4"/>
  <c r="F42" i="4"/>
  <c r="F43" i="4"/>
  <c r="F44" i="4"/>
  <c r="F45" i="4"/>
  <c r="F46" i="4"/>
  <c r="F47" i="4"/>
  <c r="F48" i="4"/>
  <c r="F49" i="4"/>
  <c r="F50" i="4"/>
  <c r="F51" i="4"/>
  <c r="F52" i="4"/>
  <c r="F53" i="4"/>
  <c r="F54" i="4"/>
  <c r="F55" i="4"/>
  <c r="F56" i="4"/>
  <c r="F28" i="4"/>
  <c r="F61" i="4"/>
  <c r="G60" i="4"/>
  <c r="F60" i="4"/>
</calcChain>
</file>

<file path=xl/sharedStrings.xml><?xml version="1.0" encoding="utf-8"?>
<sst xmlns="http://schemas.openxmlformats.org/spreadsheetml/2006/main" count="119" uniqueCount="60">
  <si>
    <t>2. Berechnen Sie die Gesamtsummen und den Durchschnitt in die farbigen Zellen!</t>
  </si>
  <si>
    <t>Energieabrechnung der Ortschaft Neudorf</t>
  </si>
  <si>
    <t>~~~~~~~~~~~~~~~~~~~~~~~~~~~~~~~~~~~~~~~~~~~</t>
  </si>
  <si>
    <t>Kosten pro kWh:</t>
  </si>
  <si>
    <t>Stromzählermiete pro Monat:</t>
  </si>
  <si>
    <t>Kunden-</t>
  </si>
  <si>
    <t>Strasse</t>
  </si>
  <si>
    <t>Verbrauch</t>
  </si>
  <si>
    <t>Pers.</t>
  </si>
  <si>
    <t>Kosten</t>
  </si>
  <si>
    <t>Wertung 1</t>
  </si>
  <si>
    <t>Wertung 2</t>
  </si>
  <si>
    <t>nr.</t>
  </si>
  <si>
    <t>in kWh</t>
  </si>
  <si>
    <t>(pro Kopf)</t>
  </si>
  <si>
    <t>(Anstieg)</t>
  </si>
  <si>
    <t>Dorfstr. 1</t>
  </si>
  <si>
    <t>Dorfstr. 3</t>
  </si>
  <si>
    <t>Dorfstr. 4</t>
  </si>
  <si>
    <t>Dorfstr. 5</t>
  </si>
  <si>
    <t>Dorfstr. 7</t>
  </si>
  <si>
    <t>Dorfstr. 12</t>
  </si>
  <si>
    <t>Dorfstr. 14</t>
  </si>
  <si>
    <t>Dorfstr. 34</t>
  </si>
  <si>
    <t>Dorfstr. 35</t>
  </si>
  <si>
    <t>Dorfstr. 26</t>
  </si>
  <si>
    <t>Dorfstr. 37</t>
  </si>
  <si>
    <t>Dorfstr. 38</t>
  </si>
  <si>
    <t>Dorfstr. 39</t>
  </si>
  <si>
    <t>Dorfstr. 40</t>
  </si>
  <si>
    <t>Dorfstr. 41</t>
  </si>
  <si>
    <t>Hauptstr. 11</t>
  </si>
  <si>
    <t>Hauptstr. 14</t>
  </si>
  <si>
    <t>Hauptstr. 16</t>
  </si>
  <si>
    <t>Hauptstr. 18</t>
  </si>
  <si>
    <t>Hauptstr. 19</t>
  </si>
  <si>
    <t>Hauptstr. 34</t>
  </si>
  <si>
    <t>Hauptstr. 35</t>
  </si>
  <si>
    <t>Hauptstr. 37</t>
  </si>
  <si>
    <t>Hauptstr. 39</t>
  </si>
  <si>
    <t>Hauptstr. 49</t>
  </si>
  <si>
    <t>Hauptstr. 51</t>
  </si>
  <si>
    <t>Hauptstr. 55</t>
  </si>
  <si>
    <t>Hauptstr. 63</t>
  </si>
  <si>
    <t>Hauptstr. 69</t>
  </si>
  <si>
    <t xml:space="preserve"> </t>
  </si>
  <si>
    <t>Gesamtsumme:</t>
  </si>
  <si>
    <t>Durchschnitt:</t>
  </si>
  <si>
    <t>5. Speichern Sie die Datei unter dem gleichen Namen in den gleichen Ordner .</t>
  </si>
  <si>
    <t xml:space="preserve">Konsultation zur Klausur </t>
  </si>
  <si>
    <t>(auf 2 Stellen genau)</t>
  </si>
  <si>
    <t xml:space="preserve">  </t>
  </si>
  <si>
    <r>
      <t xml:space="preserve">wenn der pro Kopf Verbrauch zwischen 500 kWh und 600 kWh liegt (beide Werte eingeschlossen) , soll angezeigt werden </t>
    </r>
    <r>
      <rPr>
        <b/>
        <sz val="8"/>
        <rFont val="Arial"/>
        <family val="2"/>
      </rPr>
      <t>normal</t>
    </r>
    <r>
      <rPr>
        <sz val="8"/>
        <rFont val="Arial"/>
        <family val="2"/>
      </rPr>
      <t xml:space="preserve">, ansonsten </t>
    </r>
    <r>
      <rPr>
        <b/>
        <sz val="8"/>
        <rFont val="Arial"/>
        <family val="2"/>
      </rPr>
      <t>erhöht</t>
    </r>
    <r>
      <rPr>
        <sz val="8"/>
        <rFont val="Arial"/>
        <family val="2"/>
      </rPr>
      <t>!</t>
    </r>
  </si>
  <si>
    <t>Wertung 3</t>
  </si>
  <si>
    <t>7. Drucken Sie das Ergebnis aus!</t>
  </si>
  <si>
    <t>6. Ändern Sie den kWh Preis auf 0,22 €</t>
  </si>
  <si>
    <r>
      <t xml:space="preserve">3. Wenn der pro Kopf Verbrauch eines Haushaltes im Jahr 2016 unter 500 kWh liegt, soll angezeigt werden </t>
    </r>
    <r>
      <rPr>
        <b/>
        <sz val="8"/>
        <rFont val="Arial"/>
        <family val="2"/>
      </rPr>
      <t>sparsam</t>
    </r>
    <r>
      <rPr>
        <sz val="8"/>
        <rFont val="Arial"/>
        <family val="2"/>
      </rPr>
      <t>,</t>
    </r>
  </si>
  <si>
    <r>
      <t xml:space="preserve">4. Wenn die Steigerung des jährlichen Stomverbrauches von 2018 zu 2019 mehr als 20% beträgt, soll in der Spalte I die Bemerkung erscheinen </t>
    </r>
    <r>
      <rPr>
        <b/>
        <sz val="8"/>
        <rFont val="Arial"/>
        <family val="2"/>
      </rPr>
      <t>"zu hoch"</t>
    </r>
    <r>
      <rPr>
        <sz val="8"/>
        <rFont val="Arial"/>
        <family val="2"/>
      </rPr>
      <t>!!!</t>
    </r>
  </si>
  <si>
    <r>
      <t>5. Wenn der Verbrauch eines Haushaltes von 2018 auf 2019 gesunken ist oder mehr als drei Kinder im Haushalt leben, soll bei Wertung 3 zu lesen sein "</t>
    </r>
    <r>
      <rPr>
        <b/>
        <sz val="8"/>
        <rFont val="Arial"/>
        <family val="2"/>
      </rPr>
      <t>Bonus</t>
    </r>
    <r>
      <rPr>
        <sz val="8"/>
        <rFont val="Arial"/>
        <family val="2"/>
      </rPr>
      <t>"!</t>
    </r>
  </si>
  <si>
    <t>1. Berechnen Sie zunächst die Gesamtkosten für jeden Haushalt in den Jahren 2018 und 2019! (besteht aus der Zählermiete und dem Stromverbrauch eines Jahres in € !)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</si>
</sst>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[$€-1]_-;\-* #,##0.00\ [$€-1]_-;_-* &quot;-&quot;??\ [$€-1]_-"/>
    <numFmt numFmtId="165" formatCode="_-* #,##0.00\ [$€-1]_-;\-* #,##0.00\ [$€-1]_-;_-* &quot;-&quot;??\ [$€-1]_-;_-@_-"/>
  </numFmts>
  <fonts count="7" x14ac:knownFonts="1">
    <font>
      <sz val="10"/>
      <name val="Arial"/>
    </font>
    <font>
      <sz val="10"/>
      <name val="Arial"/>
    </font>
    <font>
      <sz val="8"/>
      <name val="Arial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164" fontId="0" fillId="0" borderId="0" xfId="1" applyFont="1" applyProtection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0" xfId="0" applyFont="1"/>
    <xf numFmtId="0" fontId="0" fillId="2" borderId="2" xfId="0" applyFill="1" applyBorder="1"/>
    <xf numFmtId="0" fontId="0" fillId="0" borderId="2" xfId="0" applyBorder="1"/>
    <xf numFmtId="165" fontId="0" fillId="0" borderId="0" xfId="0" applyNumberFormat="1"/>
    <xf numFmtId="0" fontId="2" fillId="0" borderId="0" xfId="0" applyFont="1"/>
    <xf numFmtId="164" fontId="0" fillId="0" borderId="2" xfId="1" applyFont="1" applyFill="1" applyBorder="1"/>
    <xf numFmtId="164" fontId="0" fillId="3" borderId="2" xfId="1" applyFont="1" applyFill="1" applyBorder="1"/>
    <xf numFmtId="164" fontId="0" fillId="0" borderId="0" xfId="1" applyFont="1"/>
    <xf numFmtId="164" fontId="0" fillId="0" borderId="1" xfId="1" applyFont="1" applyBorder="1"/>
    <xf numFmtId="0" fontId="0" fillId="2" borderId="2" xfId="1" applyNumberFormat="1" applyFont="1" applyFill="1" applyBorder="1"/>
    <xf numFmtId="2" fontId="0" fillId="2" borderId="2" xfId="1" applyNumberFormat="1" applyFont="1" applyFill="1" applyBorder="1"/>
  </cellXfs>
  <cellStyles count="2">
    <cellStyle name="Euro" xfId="1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workbookViewId="0">
      <selection activeCell="F19" sqref="F19"/>
    </sheetView>
  </sheetViews>
  <sheetFormatPr baseColWidth="10" defaultRowHeight="12.75" x14ac:dyDescent="0.2"/>
  <sheetData>
    <row r="1" spans="1:6" ht="15.75" x14ac:dyDescent="0.25">
      <c r="A1" s="8" t="s">
        <v>49</v>
      </c>
    </row>
    <row r="3" spans="1:6" x14ac:dyDescent="0.2">
      <c r="A3" s="1" t="s">
        <v>59</v>
      </c>
    </row>
    <row r="4" spans="1:6" x14ac:dyDescent="0.2">
      <c r="A4" s="1" t="s">
        <v>45</v>
      </c>
    </row>
    <row r="5" spans="1:6" x14ac:dyDescent="0.2">
      <c r="A5" s="1" t="s">
        <v>0</v>
      </c>
      <c r="F5" s="12" t="s">
        <v>50</v>
      </c>
    </row>
    <row r="6" spans="1:6" x14ac:dyDescent="0.2">
      <c r="A6" s="1"/>
    </row>
    <row r="7" spans="1:6" x14ac:dyDescent="0.2">
      <c r="A7" s="1" t="s">
        <v>56</v>
      </c>
    </row>
    <row r="8" spans="1:6" x14ac:dyDescent="0.2">
      <c r="A8" s="1" t="s">
        <v>52</v>
      </c>
    </row>
    <row r="9" spans="1:6" x14ac:dyDescent="0.2">
      <c r="A9" s="1"/>
    </row>
    <row r="10" spans="1:6" x14ac:dyDescent="0.2">
      <c r="A10" s="1" t="s">
        <v>57</v>
      </c>
    </row>
    <row r="11" spans="1:6" x14ac:dyDescent="0.2">
      <c r="A11" s="1"/>
    </row>
    <row r="12" spans="1:6" x14ac:dyDescent="0.2">
      <c r="A12" s="1" t="s">
        <v>58</v>
      </c>
    </row>
    <row r="13" spans="1:6" x14ac:dyDescent="0.2">
      <c r="A13" s="1" t="s">
        <v>45</v>
      </c>
    </row>
    <row r="14" spans="1:6" x14ac:dyDescent="0.2">
      <c r="A14" s="1" t="s">
        <v>48</v>
      </c>
    </row>
    <row r="15" spans="1:6" x14ac:dyDescent="0.2">
      <c r="A15" s="1" t="s">
        <v>55</v>
      </c>
    </row>
    <row r="16" spans="1:6" x14ac:dyDescent="0.2">
      <c r="A16" s="1" t="s">
        <v>54</v>
      </c>
    </row>
    <row r="17" spans="1:10" x14ac:dyDescent="0.2">
      <c r="A17" s="1"/>
    </row>
    <row r="18" spans="1:10" x14ac:dyDescent="0.2">
      <c r="A18" s="2" t="s">
        <v>1</v>
      </c>
    </row>
    <row r="19" spans="1:10" x14ac:dyDescent="0.2">
      <c r="A19" s="2" t="s">
        <v>2</v>
      </c>
    </row>
    <row r="21" spans="1:10" x14ac:dyDescent="0.2">
      <c r="A21" s="2" t="s">
        <v>3</v>
      </c>
      <c r="E21" s="3">
        <v>0.18</v>
      </c>
    </row>
    <row r="22" spans="1:10" x14ac:dyDescent="0.2">
      <c r="A22" s="2" t="s">
        <v>4</v>
      </c>
      <c r="E22" s="3">
        <v>6</v>
      </c>
    </row>
    <row r="24" spans="1:10" x14ac:dyDescent="0.2">
      <c r="A24" s="4" t="s">
        <v>5</v>
      </c>
      <c r="B24" s="4" t="s">
        <v>6</v>
      </c>
      <c r="C24" s="5" t="s">
        <v>7</v>
      </c>
      <c r="D24" s="5" t="s">
        <v>7</v>
      </c>
      <c r="E24" s="4" t="s">
        <v>8</v>
      </c>
      <c r="F24" s="4" t="s">
        <v>9</v>
      </c>
      <c r="G24" s="4" t="s">
        <v>9</v>
      </c>
      <c r="H24" s="4" t="s">
        <v>10</v>
      </c>
      <c r="I24" s="4" t="s">
        <v>11</v>
      </c>
      <c r="J24" s="4" t="s">
        <v>53</v>
      </c>
    </row>
    <row r="25" spans="1:10" x14ac:dyDescent="0.2">
      <c r="A25" s="4" t="s">
        <v>12</v>
      </c>
      <c r="C25" s="5" t="s">
        <v>13</v>
      </c>
      <c r="D25" s="5" t="s">
        <v>13</v>
      </c>
      <c r="F25" s="4">
        <v>2018</v>
      </c>
      <c r="G25" s="4">
        <v>2019</v>
      </c>
      <c r="H25" s="4" t="s">
        <v>14</v>
      </c>
      <c r="I25" s="4" t="s">
        <v>15</v>
      </c>
    </row>
    <row r="26" spans="1:10" x14ac:dyDescent="0.2">
      <c r="A26" s="6"/>
      <c r="B26" s="6"/>
      <c r="C26" s="7">
        <v>2018</v>
      </c>
      <c r="D26" s="7">
        <v>2019</v>
      </c>
      <c r="E26" s="6"/>
      <c r="F26" s="6"/>
      <c r="G26" s="6"/>
      <c r="H26" s="6"/>
      <c r="I26" s="6"/>
      <c r="J26" s="6"/>
    </row>
    <row r="28" spans="1:10" x14ac:dyDescent="0.2">
      <c r="A28">
        <v>23456</v>
      </c>
      <c r="B28" s="2" t="s">
        <v>16</v>
      </c>
      <c r="C28">
        <v>1234</v>
      </c>
      <c r="D28">
        <v>1399</v>
      </c>
      <c r="E28">
        <v>3</v>
      </c>
      <c r="F28" s="15"/>
      <c r="G28" s="15"/>
    </row>
    <row r="29" spans="1:10" x14ac:dyDescent="0.2">
      <c r="A29">
        <v>12345</v>
      </c>
      <c r="B29" s="2" t="s">
        <v>17</v>
      </c>
      <c r="C29">
        <v>678</v>
      </c>
      <c r="D29">
        <v>769</v>
      </c>
      <c r="E29">
        <v>1</v>
      </c>
      <c r="F29" s="15"/>
      <c r="G29" s="15"/>
    </row>
    <row r="30" spans="1:10" x14ac:dyDescent="0.2">
      <c r="A30">
        <v>23456</v>
      </c>
      <c r="B30" s="2" t="s">
        <v>18</v>
      </c>
      <c r="C30">
        <v>1345</v>
      </c>
      <c r="D30">
        <v>2500</v>
      </c>
      <c r="E30">
        <v>2</v>
      </c>
      <c r="F30" s="15"/>
      <c r="G30" s="15"/>
    </row>
    <row r="31" spans="1:10" x14ac:dyDescent="0.2">
      <c r="A31">
        <v>45678</v>
      </c>
      <c r="B31" s="2" t="s">
        <v>19</v>
      </c>
      <c r="C31">
        <v>1009</v>
      </c>
      <c r="D31">
        <v>1200</v>
      </c>
      <c r="E31">
        <v>2</v>
      </c>
      <c r="F31" s="15"/>
      <c r="G31" s="15"/>
    </row>
    <row r="32" spans="1:10" x14ac:dyDescent="0.2">
      <c r="A32">
        <v>65432</v>
      </c>
      <c r="B32" s="2" t="s">
        <v>20</v>
      </c>
      <c r="C32">
        <v>127</v>
      </c>
      <c r="D32">
        <v>130</v>
      </c>
      <c r="E32">
        <v>1</v>
      </c>
      <c r="F32" s="15"/>
      <c r="G32" s="15"/>
    </row>
    <row r="33" spans="1:7" x14ac:dyDescent="0.2">
      <c r="A33">
        <v>76567</v>
      </c>
      <c r="B33" s="2" t="s">
        <v>21</v>
      </c>
      <c r="C33">
        <v>456</v>
      </c>
      <c r="D33">
        <v>499</v>
      </c>
      <c r="E33">
        <v>1</v>
      </c>
      <c r="F33" s="15"/>
      <c r="G33" s="15"/>
    </row>
    <row r="34" spans="1:7" x14ac:dyDescent="0.2">
      <c r="A34">
        <v>45671</v>
      </c>
      <c r="B34" s="2" t="s">
        <v>22</v>
      </c>
      <c r="C34">
        <v>1098</v>
      </c>
      <c r="D34">
        <v>2005</v>
      </c>
      <c r="E34">
        <v>2</v>
      </c>
      <c r="F34" s="15"/>
      <c r="G34" s="15"/>
    </row>
    <row r="35" spans="1:7" x14ac:dyDescent="0.2">
      <c r="A35">
        <v>23498</v>
      </c>
      <c r="B35" s="2" t="s">
        <v>23</v>
      </c>
      <c r="C35">
        <v>1578</v>
      </c>
      <c r="D35">
        <v>2005</v>
      </c>
      <c r="E35">
        <v>2</v>
      </c>
      <c r="F35" s="15"/>
      <c r="G35" s="15"/>
    </row>
    <row r="36" spans="1:7" x14ac:dyDescent="0.2">
      <c r="A36">
        <v>90456</v>
      </c>
      <c r="B36" s="2" t="s">
        <v>24</v>
      </c>
      <c r="C36">
        <v>2345</v>
      </c>
      <c r="D36">
        <v>2500</v>
      </c>
      <c r="E36">
        <v>2</v>
      </c>
      <c r="F36" s="15"/>
      <c r="G36" s="15"/>
    </row>
    <row r="37" spans="1:7" x14ac:dyDescent="0.2">
      <c r="A37">
        <v>89000</v>
      </c>
      <c r="B37" s="2" t="s">
        <v>25</v>
      </c>
      <c r="C37">
        <v>2098</v>
      </c>
      <c r="D37">
        <v>2188</v>
      </c>
      <c r="E37">
        <v>3</v>
      </c>
      <c r="F37" s="15"/>
      <c r="G37" s="15"/>
    </row>
    <row r="38" spans="1:7" x14ac:dyDescent="0.2">
      <c r="A38">
        <v>12389</v>
      </c>
      <c r="B38" s="2" t="s">
        <v>26</v>
      </c>
      <c r="C38">
        <v>3600</v>
      </c>
      <c r="D38">
        <v>3600</v>
      </c>
      <c r="E38">
        <v>3</v>
      </c>
      <c r="F38" s="15"/>
      <c r="G38" s="15"/>
    </row>
    <row r="39" spans="1:7" x14ac:dyDescent="0.2">
      <c r="A39">
        <v>81238</v>
      </c>
      <c r="B39" s="2" t="s">
        <v>27</v>
      </c>
      <c r="C39">
        <v>2400</v>
      </c>
      <c r="D39">
        <v>2400</v>
      </c>
      <c r="E39">
        <v>4</v>
      </c>
      <c r="F39" s="15"/>
      <c r="G39" s="15"/>
    </row>
    <row r="40" spans="1:7" x14ac:dyDescent="0.2">
      <c r="A40">
        <v>43456</v>
      </c>
      <c r="B40" s="2" t="s">
        <v>28</v>
      </c>
      <c r="C40">
        <v>1673</v>
      </c>
      <c r="D40">
        <v>1890</v>
      </c>
      <c r="E40">
        <v>3</v>
      </c>
      <c r="F40" s="15"/>
      <c r="G40" s="15"/>
    </row>
    <row r="41" spans="1:7" x14ac:dyDescent="0.2">
      <c r="A41">
        <v>33334</v>
      </c>
      <c r="B41" s="2" t="s">
        <v>29</v>
      </c>
      <c r="C41">
        <v>1934</v>
      </c>
      <c r="D41">
        <v>1934</v>
      </c>
      <c r="E41">
        <v>2</v>
      </c>
      <c r="F41" s="15"/>
      <c r="G41" s="15"/>
    </row>
    <row r="42" spans="1:7" x14ac:dyDescent="0.2">
      <c r="A42">
        <v>44452</v>
      </c>
      <c r="B42" s="2" t="s">
        <v>30</v>
      </c>
      <c r="C42">
        <v>677</v>
      </c>
      <c r="D42">
        <v>600</v>
      </c>
      <c r="E42">
        <v>2</v>
      </c>
      <c r="F42" s="15"/>
      <c r="G42" s="15"/>
    </row>
    <row r="43" spans="1:7" x14ac:dyDescent="0.2">
      <c r="A43">
        <v>66645</v>
      </c>
      <c r="B43" s="2" t="s">
        <v>31</v>
      </c>
      <c r="C43">
        <v>911</v>
      </c>
      <c r="D43">
        <v>910</v>
      </c>
      <c r="E43">
        <v>1</v>
      </c>
      <c r="F43" s="15"/>
      <c r="G43" s="15"/>
    </row>
    <row r="44" spans="1:7" x14ac:dyDescent="0.2">
      <c r="A44">
        <v>32332</v>
      </c>
      <c r="B44" s="2" t="s">
        <v>32</v>
      </c>
      <c r="C44">
        <v>3256</v>
      </c>
      <c r="D44">
        <v>3255</v>
      </c>
      <c r="E44">
        <v>3</v>
      </c>
      <c r="F44" s="15"/>
      <c r="G44" s="15"/>
    </row>
    <row r="45" spans="1:7" x14ac:dyDescent="0.2">
      <c r="A45">
        <v>11112</v>
      </c>
      <c r="B45" s="2" t="s">
        <v>33</v>
      </c>
      <c r="C45">
        <v>1209</v>
      </c>
      <c r="D45">
        <v>1277</v>
      </c>
      <c r="E45">
        <v>3</v>
      </c>
      <c r="F45" s="15"/>
      <c r="G45" s="15"/>
    </row>
    <row r="46" spans="1:7" x14ac:dyDescent="0.2">
      <c r="A46">
        <v>19033</v>
      </c>
      <c r="B46" s="2" t="s">
        <v>34</v>
      </c>
      <c r="C46">
        <v>788</v>
      </c>
      <c r="D46">
        <v>790</v>
      </c>
      <c r="E46">
        <v>2</v>
      </c>
      <c r="F46" s="15"/>
      <c r="G46" s="15"/>
    </row>
    <row r="47" spans="1:7" x14ac:dyDescent="0.2">
      <c r="A47">
        <v>56781</v>
      </c>
      <c r="B47" s="2" t="s">
        <v>35</v>
      </c>
      <c r="C47">
        <v>349</v>
      </c>
      <c r="D47">
        <v>500</v>
      </c>
      <c r="E47">
        <v>1</v>
      </c>
      <c r="F47" s="15"/>
      <c r="G47" s="15"/>
    </row>
    <row r="48" spans="1:7" x14ac:dyDescent="0.2">
      <c r="A48">
        <v>43245</v>
      </c>
      <c r="B48" s="2" t="s">
        <v>36</v>
      </c>
      <c r="C48">
        <v>1005</v>
      </c>
      <c r="D48">
        <v>1000</v>
      </c>
      <c r="E48">
        <v>2</v>
      </c>
      <c r="F48" s="15"/>
      <c r="G48" s="15"/>
    </row>
    <row r="49" spans="1:7" x14ac:dyDescent="0.2">
      <c r="A49">
        <v>98056</v>
      </c>
      <c r="B49" s="2" t="s">
        <v>37</v>
      </c>
      <c r="C49">
        <v>1600</v>
      </c>
      <c r="D49">
        <v>2345</v>
      </c>
      <c r="E49">
        <v>2</v>
      </c>
      <c r="F49" s="15"/>
      <c r="G49" s="15"/>
    </row>
    <row r="50" spans="1:7" x14ac:dyDescent="0.2">
      <c r="A50">
        <v>80003</v>
      </c>
      <c r="B50" s="2" t="s">
        <v>38</v>
      </c>
      <c r="C50">
        <v>1445</v>
      </c>
      <c r="D50">
        <v>1500</v>
      </c>
      <c r="E50">
        <v>2</v>
      </c>
      <c r="F50" s="15"/>
      <c r="G50" s="15"/>
    </row>
    <row r="51" spans="1:7" x14ac:dyDescent="0.2">
      <c r="A51">
        <v>80001</v>
      </c>
      <c r="B51" s="2" t="s">
        <v>39</v>
      </c>
      <c r="C51">
        <v>2015</v>
      </c>
      <c r="D51">
        <v>2345</v>
      </c>
      <c r="E51">
        <v>3</v>
      </c>
      <c r="F51" s="15"/>
      <c r="G51" s="15"/>
    </row>
    <row r="52" spans="1:7" x14ac:dyDescent="0.2">
      <c r="A52">
        <v>80005</v>
      </c>
      <c r="B52" s="2" t="s">
        <v>40</v>
      </c>
      <c r="C52">
        <v>922</v>
      </c>
      <c r="D52">
        <v>900</v>
      </c>
      <c r="E52">
        <v>2</v>
      </c>
      <c r="F52" s="15"/>
      <c r="G52" s="15"/>
    </row>
    <row r="53" spans="1:7" x14ac:dyDescent="0.2">
      <c r="A53">
        <v>56709</v>
      </c>
      <c r="B53" s="2" t="s">
        <v>41</v>
      </c>
      <c r="C53">
        <v>870</v>
      </c>
      <c r="D53">
        <v>1678</v>
      </c>
      <c r="E53">
        <v>2</v>
      </c>
      <c r="F53" s="15"/>
      <c r="G53" s="15"/>
    </row>
    <row r="54" spans="1:7" x14ac:dyDescent="0.2">
      <c r="A54">
        <v>24950</v>
      </c>
      <c r="B54" s="2" t="s">
        <v>42</v>
      </c>
      <c r="C54">
        <v>456</v>
      </c>
      <c r="D54">
        <v>500</v>
      </c>
      <c r="E54">
        <v>1</v>
      </c>
      <c r="F54" s="15"/>
      <c r="G54" s="15"/>
    </row>
    <row r="55" spans="1:7" x14ac:dyDescent="0.2">
      <c r="A55">
        <v>78900</v>
      </c>
      <c r="B55" s="2" t="s">
        <v>43</v>
      </c>
      <c r="C55">
        <v>1009</v>
      </c>
      <c r="D55">
        <v>1289</v>
      </c>
      <c r="E55">
        <v>2</v>
      </c>
      <c r="F55" s="15"/>
      <c r="G55" s="15"/>
    </row>
    <row r="56" spans="1:7" x14ac:dyDescent="0.2">
      <c r="A56">
        <v>45100</v>
      </c>
      <c r="B56" s="2" t="s">
        <v>44</v>
      </c>
      <c r="C56">
        <v>1433</v>
      </c>
      <c r="D56">
        <v>1345</v>
      </c>
      <c r="E56">
        <v>3</v>
      </c>
      <c r="F56" s="15"/>
      <c r="G56" s="15"/>
    </row>
    <row r="57" spans="1:7" x14ac:dyDescent="0.2">
      <c r="A57" s="2" t="s">
        <v>45</v>
      </c>
      <c r="B57" s="2" t="s">
        <v>45</v>
      </c>
      <c r="F57" s="15"/>
      <c r="G57" s="15"/>
    </row>
    <row r="58" spans="1:7" x14ac:dyDescent="0.2">
      <c r="A58" s="6"/>
      <c r="B58" s="6"/>
      <c r="C58" s="6"/>
      <c r="D58" s="6"/>
      <c r="E58" s="6"/>
      <c r="F58" s="16"/>
      <c r="G58" s="16"/>
    </row>
    <row r="59" spans="1:7" x14ac:dyDescent="0.2">
      <c r="F59" s="15"/>
      <c r="G59" s="15"/>
    </row>
    <row r="60" spans="1:7" x14ac:dyDescent="0.2">
      <c r="A60" s="2" t="s">
        <v>46</v>
      </c>
      <c r="C60" s="9"/>
      <c r="D60" s="9"/>
      <c r="E60" s="10"/>
      <c r="F60" s="14"/>
      <c r="G60" s="14"/>
    </row>
    <row r="61" spans="1:7" x14ac:dyDescent="0.2">
      <c r="A61" s="2" t="s">
        <v>47</v>
      </c>
      <c r="C61" s="9"/>
      <c r="D61" s="9"/>
      <c r="E61" s="10"/>
      <c r="F61" s="14"/>
      <c r="G61" s="14"/>
    </row>
    <row r="62" spans="1:7" x14ac:dyDescent="0.2">
      <c r="F62" s="15"/>
      <c r="G62" s="15"/>
    </row>
    <row r="63" spans="1:7" x14ac:dyDescent="0.2">
      <c r="F63" s="15"/>
      <c r="G63" s="15"/>
    </row>
    <row r="64" spans="1:7" x14ac:dyDescent="0.2">
      <c r="F64" s="15"/>
      <c r="G64" s="15"/>
    </row>
  </sheetData>
  <phoneticPr fontId="0" type="noConversion"/>
  <pageMargins left="0.78740157499999996" right="0.78740157499999996" top="0.984251969" bottom="0.984251969" header="0.4921259845" footer="0.4921259845"/>
  <pageSetup paperSize="9" scale="76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1"/>
  <sheetViews>
    <sheetView topLeftCell="A16" workbookViewId="0">
      <selection activeCell="C12" sqref="C12"/>
    </sheetView>
  </sheetViews>
  <sheetFormatPr baseColWidth="10" defaultRowHeight="12.75" x14ac:dyDescent="0.2"/>
  <cols>
    <col min="3" max="4" width="11.85546875" bestFit="1" customWidth="1"/>
    <col min="6" max="6" width="11.5703125" bestFit="1" customWidth="1"/>
    <col min="7" max="7" width="11.85546875" bestFit="1" customWidth="1"/>
  </cols>
  <sheetData>
    <row r="1" spans="1:6" ht="15.75" x14ac:dyDescent="0.25">
      <c r="A1" s="8"/>
    </row>
    <row r="3" spans="1:6" x14ac:dyDescent="0.2">
      <c r="A3" s="1"/>
    </row>
    <row r="4" spans="1:6" x14ac:dyDescent="0.2">
      <c r="A4" s="1"/>
    </row>
    <row r="5" spans="1:6" x14ac:dyDescent="0.2">
      <c r="A5" s="1"/>
      <c r="F5" s="12"/>
    </row>
    <row r="6" spans="1:6" x14ac:dyDescent="0.2">
      <c r="A6" s="1"/>
    </row>
    <row r="7" spans="1:6" x14ac:dyDescent="0.2">
      <c r="A7" s="1"/>
    </row>
    <row r="8" spans="1:6" x14ac:dyDescent="0.2">
      <c r="A8" s="1"/>
    </row>
    <row r="9" spans="1:6" x14ac:dyDescent="0.2">
      <c r="A9" s="1"/>
    </row>
    <row r="10" spans="1:6" x14ac:dyDescent="0.2">
      <c r="A10" s="1"/>
    </row>
    <row r="11" spans="1:6" x14ac:dyDescent="0.2">
      <c r="A11" s="1"/>
    </row>
    <row r="12" spans="1:6" x14ac:dyDescent="0.2">
      <c r="A12" s="1"/>
    </row>
    <row r="13" spans="1:6" x14ac:dyDescent="0.2">
      <c r="A13" s="1"/>
    </row>
    <row r="14" spans="1:6" x14ac:dyDescent="0.2">
      <c r="A14" s="1"/>
    </row>
    <row r="15" spans="1:6" x14ac:dyDescent="0.2">
      <c r="A15" s="1"/>
    </row>
    <row r="16" spans="1:6" x14ac:dyDescent="0.2">
      <c r="A16" s="1"/>
    </row>
    <row r="17" spans="1:10" x14ac:dyDescent="0.2">
      <c r="A17" s="1"/>
    </row>
    <row r="18" spans="1:10" x14ac:dyDescent="0.2">
      <c r="A18" s="2" t="s">
        <v>1</v>
      </c>
    </row>
    <row r="19" spans="1:10" x14ac:dyDescent="0.2">
      <c r="A19" s="2" t="s">
        <v>2</v>
      </c>
    </row>
    <row r="21" spans="1:10" x14ac:dyDescent="0.2">
      <c r="A21" s="2" t="s">
        <v>3</v>
      </c>
      <c r="E21" s="3">
        <v>0.22</v>
      </c>
    </row>
    <row r="22" spans="1:10" x14ac:dyDescent="0.2">
      <c r="A22" s="2" t="s">
        <v>4</v>
      </c>
      <c r="E22" s="3">
        <v>6</v>
      </c>
    </row>
    <row r="24" spans="1:10" x14ac:dyDescent="0.2">
      <c r="A24" s="4" t="s">
        <v>5</v>
      </c>
      <c r="B24" s="4" t="s">
        <v>6</v>
      </c>
      <c r="C24" s="5" t="s">
        <v>7</v>
      </c>
      <c r="D24" s="5" t="s">
        <v>7</v>
      </c>
      <c r="E24" s="4" t="s">
        <v>8</v>
      </c>
      <c r="F24" s="4" t="s">
        <v>9</v>
      </c>
      <c r="G24" s="4" t="s">
        <v>9</v>
      </c>
      <c r="H24" s="4" t="s">
        <v>10</v>
      </c>
      <c r="I24" s="4" t="s">
        <v>11</v>
      </c>
      <c r="J24" s="4" t="s">
        <v>53</v>
      </c>
    </row>
    <row r="25" spans="1:10" x14ac:dyDescent="0.2">
      <c r="A25" s="4" t="s">
        <v>12</v>
      </c>
      <c r="C25" s="5" t="s">
        <v>13</v>
      </c>
      <c r="D25" s="5" t="s">
        <v>13</v>
      </c>
      <c r="F25" s="4">
        <v>2018</v>
      </c>
      <c r="G25" s="4">
        <v>2019</v>
      </c>
      <c r="H25" s="4" t="s">
        <v>14</v>
      </c>
      <c r="I25" s="4" t="s">
        <v>15</v>
      </c>
    </row>
    <row r="26" spans="1:10" x14ac:dyDescent="0.2">
      <c r="A26" s="6"/>
      <c r="B26" s="6"/>
      <c r="C26" s="7">
        <v>2018</v>
      </c>
      <c r="D26" s="7">
        <v>2019</v>
      </c>
      <c r="E26" s="6"/>
      <c r="F26" s="6"/>
      <c r="G26" s="6"/>
      <c r="H26" s="6"/>
      <c r="I26" s="6"/>
      <c r="J26" s="6"/>
    </row>
    <row r="28" spans="1:10" x14ac:dyDescent="0.2">
      <c r="A28">
        <v>23456</v>
      </c>
      <c r="B28" s="2" t="s">
        <v>16</v>
      </c>
      <c r="C28">
        <v>1234</v>
      </c>
      <c r="D28">
        <v>1399</v>
      </c>
      <c r="E28">
        <v>3</v>
      </c>
      <c r="F28" s="11">
        <f>C28*$E$21+12*$E$22</f>
        <v>343.48</v>
      </c>
      <c r="G28" s="11">
        <f>D28*$E$21+12*$E$22</f>
        <v>379.78000000000003</v>
      </c>
      <c r="H28" t="str">
        <f>IF(C28/E28&lt;500,"sparsam",IF(AND(C28/E28&gt;=500,C28/E28&lt;=600),"normal","erhöht"))</f>
        <v>sparsam</v>
      </c>
      <c r="I28" t="str">
        <f>IF(D28/C28&gt;1.2,"zu hoch","")</f>
        <v/>
      </c>
      <c r="J28" t="str">
        <f>IF(OR(D28-C28&lt;0,E28&gt;3),"Bonus","")</f>
        <v/>
      </c>
    </row>
    <row r="29" spans="1:10" x14ac:dyDescent="0.2">
      <c r="A29">
        <v>12345</v>
      </c>
      <c r="B29" s="2" t="s">
        <v>17</v>
      </c>
      <c r="C29">
        <v>678</v>
      </c>
      <c r="D29">
        <v>769</v>
      </c>
      <c r="E29">
        <v>1</v>
      </c>
      <c r="F29" s="11">
        <f t="shared" ref="F29:F56" si="0">C29*$E$21+12*$E$22</f>
        <v>221.16</v>
      </c>
      <c r="G29" s="11">
        <f t="shared" ref="G29:G56" si="1">D29*$E$21+12*$E$22</f>
        <v>241.18</v>
      </c>
      <c r="H29" t="str">
        <f t="shared" ref="H29:H56" si="2">IF(C29/E29&lt;500,"sparsam",IF(AND(C29/E29&gt;=500,C29/E29&lt;=600),"normal","erhöht"))</f>
        <v>erhöht</v>
      </c>
      <c r="I29" t="str">
        <f t="shared" ref="I29:I56" si="3">IF(D29/C29&gt;1.2,"zu hoch","")</f>
        <v/>
      </c>
      <c r="J29" t="str">
        <f t="shared" ref="J29:J56" si="4">IF(OR(D29-C29&lt;0,E29&gt;3),"Bonus","")</f>
        <v/>
      </c>
    </row>
    <row r="30" spans="1:10" x14ac:dyDescent="0.2">
      <c r="A30">
        <v>23456</v>
      </c>
      <c r="B30" s="2" t="s">
        <v>18</v>
      </c>
      <c r="C30">
        <v>1345</v>
      </c>
      <c r="D30">
        <v>2500</v>
      </c>
      <c r="E30">
        <v>2</v>
      </c>
      <c r="F30" s="11">
        <f t="shared" si="0"/>
        <v>367.9</v>
      </c>
      <c r="G30" s="11">
        <f t="shared" si="1"/>
        <v>622</v>
      </c>
      <c r="H30" t="str">
        <f t="shared" si="2"/>
        <v>erhöht</v>
      </c>
      <c r="I30" t="str">
        <f t="shared" si="3"/>
        <v>zu hoch</v>
      </c>
      <c r="J30" t="str">
        <f t="shared" si="4"/>
        <v/>
      </c>
    </row>
    <row r="31" spans="1:10" x14ac:dyDescent="0.2">
      <c r="A31">
        <v>45678</v>
      </c>
      <c r="B31" s="2" t="s">
        <v>19</v>
      </c>
      <c r="C31">
        <v>1009</v>
      </c>
      <c r="D31">
        <v>1200</v>
      </c>
      <c r="E31">
        <v>2</v>
      </c>
      <c r="F31" s="11">
        <f t="shared" si="0"/>
        <v>293.98</v>
      </c>
      <c r="G31" s="11">
        <f t="shared" si="1"/>
        <v>336</v>
      </c>
      <c r="H31" t="str">
        <f t="shared" si="2"/>
        <v>normal</v>
      </c>
      <c r="I31" t="str">
        <f t="shared" si="3"/>
        <v/>
      </c>
      <c r="J31" t="str">
        <f t="shared" si="4"/>
        <v/>
      </c>
    </row>
    <row r="32" spans="1:10" x14ac:dyDescent="0.2">
      <c r="A32">
        <v>65432</v>
      </c>
      <c r="B32" s="2" t="s">
        <v>20</v>
      </c>
      <c r="C32">
        <v>127</v>
      </c>
      <c r="D32">
        <v>130</v>
      </c>
      <c r="E32">
        <v>1</v>
      </c>
      <c r="F32" s="11">
        <f t="shared" si="0"/>
        <v>99.94</v>
      </c>
      <c r="G32" s="11">
        <f t="shared" si="1"/>
        <v>100.6</v>
      </c>
      <c r="H32" t="str">
        <f t="shared" si="2"/>
        <v>sparsam</v>
      </c>
      <c r="I32" t="str">
        <f t="shared" si="3"/>
        <v/>
      </c>
      <c r="J32" t="str">
        <f t="shared" si="4"/>
        <v/>
      </c>
    </row>
    <row r="33" spans="1:10" x14ac:dyDescent="0.2">
      <c r="A33">
        <v>76567</v>
      </c>
      <c r="B33" s="2" t="s">
        <v>21</v>
      </c>
      <c r="C33">
        <v>456</v>
      </c>
      <c r="D33">
        <v>499</v>
      </c>
      <c r="E33">
        <v>1</v>
      </c>
      <c r="F33" s="11">
        <f t="shared" si="0"/>
        <v>172.32</v>
      </c>
      <c r="G33" s="11">
        <f t="shared" si="1"/>
        <v>181.78</v>
      </c>
      <c r="H33" t="str">
        <f t="shared" si="2"/>
        <v>sparsam</v>
      </c>
      <c r="I33" t="str">
        <f t="shared" si="3"/>
        <v/>
      </c>
      <c r="J33" t="str">
        <f t="shared" si="4"/>
        <v/>
      </c>
    </row>
    <row r="34" spans="1:10" x14ac:dyDescent="0.2">
      <c r="A34">
        <v>45671</v>
      </c>
      <c r="B34" s="2" t="s">
        <v>22</v>
      </c>
      <c r="C34">
        <v>1098</v>
      </c>
      <c r="D34">
        <v>2005</v>
      </c>
      <c r="E34">
        <v>2</v>
      </c>
      <c r="F34" s="11">
        <f t="shared" si="0"/>
        <v>313.56</v>
      </c>
      <c r="G34" s="11">
        <f t="shared" si="1"/>
        <v>513.1</v>
      </c>
      <c r="H34" t="str">
        <f t="shared" si="2"/>
        <v>normal</v>
      </c>
      <c r="I34" t="str">
        <f t="shared" si="3"/>
        <v>zu hoch</v>
      </c>
      <c r="J34" t="str">
        <f t="shared" si="4"/>
        <v/>
      </c>
    </row>
    <row r="35" spans="1:10" x14ac:dyDescent="0.2">
      <c r="A35">
        <v>23498</v>
      </c>
      <c r="B35" s="2" t="s">
        <v>23</v>
      </c>
      <c r="C35">
        <v>1578</v>
      </c>
      <c r="D35">
        <v>2005</v>
      </c>
      <c r="E35">
        <v>2</v>
      </c>
      <c r="F35" s="11">
        <f t="shared" si="0"/>
        <v>419.16</v>
      </c>
      <c r="G35" s="11">
        <f t="shared" si="1"/>
        <v>513.1</v>
      </c>
      <c r="H35" t="str">
        <f t="shared" si="2"/>
        <v>erhöht</v>
      </c>
      <c r="I35" t="str">
        <f t="shared" si="3"/>
        <v>zu hoch</v>
      </c>
      <c r="J35" t="str">
        <f t="shared" si="4"/>
        <v/>
      </c>
    </row>
    <row r="36" spans="1:10" x14ac:dyDescent="0.2">
      <c r="A36">
        <v>90456</v>
      </c>
      <c r="B36" s="2" t="s">
        <v>24</v>
      </c>
      <c r="C36">
        <v>2345</v>
      </c>
      <c r="D36">
        <v>2500</v>
      </c>
      <c r="E36">
        <v>2</v>
      </c>
      <c r="F36" s="11">
        <f t="shared" si="0"/>
        <v>587.9</v>
      </c>
      <c r="G36" s="11">
        <f t="shared" si="1"/>
        <v>622</v>
      </c>
      <c r="H36" t="str">
        <f t="shared" si="2"/>
        <v>erhöht</v>
      </c>
      <c r="I36" t="str">
        <f t="shared" si="3"/>
        <v/>
      </c>
      <c r="J36" t="str">
        <f t="shared" si="4"/>
        <v/>
      </c>
    </row>
    <row r="37" spans="1:10" x14ac:dyDescent="0.2">
      <c r="A37">
        <v>89000</v>
      </c>
      <c r="B37" s="2" t="s">
        <v>25</v>
      </c>
      <c r="C37">
        <v>2098</v>
      </c>
      <c r="D37">
        <v>2188</v>
      </c>
      <c r="E37">
        <v>3</v>
      </c>
      <c r="F37" s="11">
        <f t="shared" si="0"/>
        <v>533.55999999999995</v>
      </c>
      <c r="G37" s="11">
        <f t="shared" si="1"/>
        <v>553.36</v>
      </c>
      <c r="H37" t="str">
        <f t="shared" si="2"/>
        <v>erhöht</v>
      </c>
      <c r="I37" t="str">
        <f t="shared" si="3"/>
        <v/>
      </c>
      <c r="J37" t="str">
        <f t="shared" si="4"/>
        <v/>
      </c>
    </row>
    <row r="38" spans="1:10" x14ac:dyDescent="0.2">
      <c r="A38">
        <v>12389</v>
      </c>
      <c r="B38" s="2" t="s">
        <v>26</v>
      </c>
      <c r="C38">
        <v>3600</v>
      </c>
      <c r="D38">
        <v>3600</v>
      </c>
      <c r="E38">
        <v>3</v>
      </c>
      <c r="F38" s="11">
        <f t="shared" si="0"/>
        <v>864</v>
      </c>
      <c r="G38" s="11">
        <f t="shared" si="1"/>
        <v>864</v>
      </c>
      <c r="H38" t="str">
        <f t="shared" si="2"/>
        <v>erhöht</v>
      </c>
      <c r="I38" t="str">
        <f t="shared" si="3"/>
        <v/>
      </c>
      <c r="J38" t="str">
        <f t="shared" si="4"/>
        <v/>
      </c>
    </row>
    <row r="39" spans="1:10" x14ac:dyDescent="0.2">
      <c r="A39">
        <v>81238</v>
      </c>
      <c r="B39" s="2" t="s">
        <v>27</v>
      </c>
      <c r="C39">
        <v>2400</v>
      </c>
      <c r="D39">
        <v>2400</v>
      </c>
      <c r="E39">
        <v>4</v>
      </c>
      <c r="F39" s="11">
        <f t="shared" si="0"/>
        <v>600</v>
      </c>
      <c r="G39" s="11">
        <f t="shared" si="1"/>
        <v>600</v>
      </c>
      <c r="H39" t="str">
        <f t="shared" si="2"/>
        <v>normal</v>
      </c>
      <c r="I39" t="str">
        <f t="shared" si="3"/>
        <v/>
      </c>
      <c r="J39" t="str">
        <f t="shared" si="4"/>
        <v>Bonus</v>
      </c>
    </row>
    <row r="40" spans="1:10" x14ac:dyDescent="0.2">
      <c r="A40">
        <v>43456</v>
      </c>
      <c r="B40" s="2" t="s">
        <v>28</v>
      </c>
      <c r="C40">
        <v>1673</v>
      </c>
      <c r="D40">
        <v>1890</v>
      </c>
      <c r="E40">
        <v>3</v>
      </c>
      <c r="F40" s="11">
        <f t="shared" si="0"/>
        <v>440.06</v>
      </c>
      <c r="G40" s="11">
        <f t="shared" si="1"/>
        <v>487.8</v>
      </c>
      <c r="H40" t="str">
        <f t="shared" si="2"/>
        <v>normal</v>
      </c>
      <c r="I40" t="str">
        <f t="shared" si="3"/>
        <v/>
      </c>
      <c r="J40" t="str">
        <f t="shared" si="4"/>
        <v/>
      </c>
    </row>
    <row r="41" spans="1:10" x14ac:dyDescent="0.2">
      <c r="A41">
        <v>33334</v>
      </c>
      <c r="B41" s="2" t="s">
        <v>29</v>
      </c>
      <c r="C41">
        <v>1934</v>
      </c>
      <c r="D41">
        <v>1934</v>
      </c>
      <c r="E41">
        <v>2</v>
      </c>
      <c r="F41" s="11">
        <f t="shared" si="0"/>
        <v>497.48</v>
      </c>
      <c r="G41" s="11">
        <f t="shared" si="1"/>
        <v>497.48</v>
      </c>
      <c r="H41" t="str">
        <f t="shared" si="2"/>
        <v>erhöht</v>
      </c>
      <c r="I41" t="str">
        <f t="shared" si="3"/>
        <v/>
      </c>
      <c r="J41" t="str">
        <f t="shared" si="4"/>
        <v/>
      </c>
    </row>
    <row r="42" spans="1:10" x14ac:dyDescent="0.2">
      <c r="A42">
        <v>44452</v>
      </c>
      <c r="B42" s="2" t="s">
        <v>30</v>
      </c>
      <c r="C42">
        <v>677</v>
      </c>
      <c r="D42">
        <v>600</v>
      </c>
      <c r="E42">
        <v>2</v>
      </c>
      <c r="F42" s="11">
        <f t="shared" si="0"/>
        <v>220.94</v>
      </c>
      <c r="G42" s="11">
        <f t="shared" si="1"/>
        <v>204</v>
      </c>
      <c r="H42" t="str">
        <f t="shared" si="2"/>
        <v>sparsam</v>
      </c>
      <c r="I42" t="str">
        <f t="shared" si="3"/>
        <v/>
      </c>
      <c r="J42" t="str">
        <f t="shared" si="4"/>
        <v>Bonus</v>
      </c>
    </row>
    <row r="43" spans="1:10" x14ac:dyDescent="0.2">
      <c r="A43">
        <v>66645</v>
      </c>
      <c r="B43" s="2" t="s">
        <v>31</v>
      </c>
      <c r="C43">
        <v>911</v>
      </c>
      <c r="D43">
        <v>910</v>
      </c>
      <c r="E43">
        <v>1</v>
      </c>
      <c r="F43" s="11">
        <f t="shared" si="0"/>
        <v>272.41999999999996</v>
      </c>
      <c r="G43" s="11">
        <f t="shared" si="1"/>
        <v>272.2</v>
      </c>
      <c r="H43" t="str">
        <f t="shared" si="2"/>
        <v>erhöht</v>
      </c>
      <c r="I43" t="str">
        <f t="shared" si="3"/>
        <v/>
      </c>
      <c r="J43" t="str">
        <f t="shared" si="4"/>
        <v>Bonus</v>
      </c>
    </row>
    <row r="44" spans="1:10" x14ac:dyDescent="0.2">
      <c r="A44">
        <v>32332</v>
      </c>
      <c r="B44" s="2" t="s">
        <v>32</v>
      </c>
      <c r="C44">
        <v>3256</v>
      </c>
      <c r="D44">
        <v>3255</v>
      </c>
      <c r="E44">
        <v>3</v>
      </c>
      <c r="F44" s="11">
        <f t="shared" si="0"/>
        <v>788.32</v>
      </c>
      <c r="G44" s="11">
        <f t="shared" si="1"/>
        <v>788.1</v>
      </c>
      <c r="H44" t="str">
        <f t="shared" si="2"/>
        <v>erhöht</v>
      </c>
      <c r="I44" t="str">
        <f t="shared" si="3"/>
        <v/>
      </c>
      <c r="J44" t="str">
        <f t="shared" si="4"/>
        <v>Bonus</v>
      </c>
    </row>
    <row r="45" spans="1:10" x14ac:dyDescent="0.2">
      <c r="A45">
        <v>11112</v>
      </c>
      <c r="B45" s="2" t="s">
        <v>33</v>
      </c>
      <c r="C45">
        <v>1209</v>
      </c>
      <c r="D45">
        <v>1277</v>
      </c>
      <c r="E45">
        <v>3</v>
      </c>
      <c r="F45" s="11">
        <f t="shared" si="0"/>
        <v>337.98</v>
      </c>
      <c r="G45" s="11">
        <f t="shared" si="1"/>
        <v>352.94</v>
      </c>
      <c r="H45" t="str">
        <f t="shared" si="2"/>
        <v>sparsam</v>
      </c>
      <c r="I45" t="str">
        <f t="shared" si="3"/>
        <v/>
      </c>
      <c r="J45" t="str">
        <f t="shared" si="4"/>
        <v/>
      </c>
    </row>
    <row r="46" spans="1:10" x14ac:dyDescent="0.2">
      <c r="A46">
        <v>19033</v>
      </c>
      <c r="B46" s="2" t="s">
        <v>34</v>
      </c>
      <c r="C46">
        <v>788</v>
      </c>
      <c r="D46">
        <v>790</v>
      </c>
      <c r="E46">
        <v>2</v>
      </c>
      <c r="F46" s="11">
        <f t="shared" si="0"/>
        <v>245.36</v>
      </c>
      <c r="G46" s="11">
        <f t="shared" si="1"/>
        <v>245.8</v>
      </c>
      <c r="H46" t="str">
        <f t="shared" si="2"/>
        <v>sparsam</v>
      </c>
      <c r="I46" t="str">
        <f t="shared" si="3"/>
        <v/>
      </c>
      <c r="J46" t="str">
        <f t="shared" si="4"/>
        <v/>
      </c>
    </row>
    <row r="47" spans="1:10" x14ac:dyDescent="0.2">
      <c r="A47">
        <v>56781</v>
      </c>
      <c r="B47" s="2" t="s">
        <v>35</v>
      </c>
      <c r="C47">
        <v>349</v>
      </c>
      <c r="D47">
        <v>500</v>
      </c>
      <c r="E47">
        <v>1</v>
      </c>
      <c r="F47" s="11">
        <f t="shared" si="0"/>
        <v>148.78</v>
      </c>
      <c r="G47" s="11">
        <f t="shared" si="1"/>
        <v>182</v>
      </c>
      <c r="H47" t="str">
        <f t="shared" si="2"/>
        <v>sparsam</v>
      </c>
      <c r="I47" t="str">
        <f t="shared" si="3"/>
        <v>zu hoch</v>
      </c>
      <c r="J47" t="str">
        <f t="shared" si="4"/>
        <v/>
      </c>
    </row>
    <row r="48" spans="1:10" x14ac:dyDescent="0.2">
      <c r="A48">
        <v>43245</v>
      </c>
      <c r="B48" s="2" t="s">
        <v>36</v>
      </c>
      <c r="C48">
        <v>1005</v>
      </c>
      <c r="D48">
        <v>1000</v>
      </c>
      <c r="E48">
        <v>2</v>
      </c>
      <c r="F48" s="11">
        <f t="shared" si="0"/>
        <v>293.10000000000002</v>
      </c>
      <c r="G48" s="11">
        <f t="shared" si="1"/>
        <v>292</v>
      </c>
      <c r="H48" t="str">
        <f t="shared" si="2"/>
        <v>normal</v>
      </c>
      <c r="I48" t="str">
        <f t="shared" si="3"/>
        <v/>
      </c>
      <c r="J48" t="str">
        <f t="shared" si="4"/>
        <v>Bonus</v>
      </c>
    </row>
    <row r="49" spans="1:10" x14ac:dyDescent="0.2">
      <c r="A49">
        <v>98056</v>
      </c>
      <c r="B49" s="2" t="s">
        <v>37</v>
      </c>
      <c r="C49">
        <v>1600</v>
      </c>
      <c r="D49">
        <v>2345</v>
      </c>
      <c r="E49">
        <v>2</v>
      </c>
      <c r="F49" s="11">
        <f t="shared" si="0"/>
        <v>424</v>
      </c>
      <c r="G49" s="11">
        <f t="shared" si="1"/>
        <v>587.9</v>
      </c>
      <c r="H49" t="str">
        <f t="shared" si="2"/>
        <v>erhöht</v>
      </c>
      <c r="I49" t="str">
        <f t="shared" si="3"/>
        <v>zu hoch</v>
      </c>
      <c r="J49" t="str">
        <f t="shared" si="4"/>
        <v/>
      </c>
    </row>
    <row r="50" spans="1:10" x14ac:dyDescent="0.2">
      <c r="A50">
        <v>80003</v>
      </c>
      <c r="B50" s="2" t="s">
        <v>38</v>
      </c>
      <c r="C50">
        <v>1445</v>
      </c>
      <c r="D50">
        <v>1500</v>
      </c>
      <c r="E50">
        <v>2</v>
      </c>
      <c r="F50" s="11">
        <f t="shared" si="0"/>
        <v>389.9</v>
      </c>
      <c r="G50" s="11">
        <f t="shared" si="1"/>
        <v>402</v>
      </c>
      <c r="H50" t="str">
        <f t="shared" si="2"/>
        <v>erhöht</v>
      </c>
      <c r="I50" t="str">
        <f t="shared" si="3"/>
        <v/>
      </c>
      <c r="J50" t="str">
        <f t="shared" si="4"/>
        <v/>
      </c>
    </row>
    <row r="51" spans="1:10" x14ac:dyDescent="0.2">
      <c r="A51">
        <v>80001</v>
      </c>
      <c r="B51" s="2" t="s">
        <v>39</v>
      </c>
      <c r="C51">
        <v>2015</v>
      </c>
      <c r="D51">
        <v>2345</v>
      </c>
      <c r="E51">
        <v>3</v>
      </c>
      <c r="F51" s="11">
        <f t="shared" si="0"/>
        <v>515.29999999999995</v>
      </c>
      <c r="G51" s="11">
        <f t="shared" si="1"/>
        <v>587.9</v>
      </c>
      <c r="H51" t="str">
        <f t="shared" si="2"/>
        <v>erhöht</v>
      </c>
      <c r="I51" t="str">
        <f t="shared" si="3"/>
        <v/>
      </c>
      <c r="J51" t="str">
        <f t="shared" si="4"/>
        <v/>
      </c>
    </row>
    <row r="52" spans="1:10" x14ac:dyDescent="0.2">
      <c r="A52">
        <v>80005</v>
      </c>
      <c r="B52" s="2" t="s">
        <v>40</v>
      </c>
      <c r="C52">
        <v>922</v>
      </c>
      <c r="D52">
        <v>900</v>
      </c>
      <c r="E52">
        <v>2</v>
      </c>
      <c r="F52" s="11">
        <f t="shared" si="0"/>
        <v>274.84000000000003</v>
      </c>
      <c r="G52" s="11">
        <f t="shared" si="1"/>
        <v>270</v>
      </c>
      <c r="H52" t="str">
        <f t="shared" si="2"/>
        <v>sparsam</v>
      </c>
      <c r="I52" t="str">
        <f t="shared" si="3"/>
        <v/>
      </c>
      <c r="J52" t="str">
        <f t="shared" si="4"/>
        <v>Bonus</v>
      </c>
    </row>
    <row r="53" spans="1:10" x14ac:dyDescent="0.2">
      <c r="A53">
        <v>56709</v>
      </c>
      <c r="B53" s="2" t="s">
        <v>41</v>
      </c>
      <c r="C53">
        <v>870</v>
      </c>
      <c r="D53">
        <v>1678</v>
      </c>
      <c r="E53">
        <v>2</v>
      </c>
      <c r="F53" s="11">
        <f t="shared" si="0"/>
        <v>263.39999999999998</v>
      </c>
      <c r="G53" s="11">
        <f t="shared" si="1"/>
        <v>441.16</v>
      </c>
      <c r="H53" t="str">
        <f t="shared" si="2"/>
        <v>sparsam</v>
      </c>
      <c r="I53" t="str">
        <f t="shared" si="3"/>
        <v>zu hoch</v>
      </c>
      <c r="J53" t="str">
        <f t="shared" si="4"/>
        <v/>
      </c>
    </row>
    <row r="54" spans="1:10" x14ac:dyDescent="0.2">
      <c r="A54">
        <v>24950</v>
      </c>
      <c r="B54" s="2" t="s">
        <v>42</v>
      </c>
      <c r="C54">
        <v>456</v>
      </c>
      <c r="D54">
        <v>500</v>
      </c>
      <c r="E54">
        <v>1</v>
      </c>
      <c r="F54" s="11">
        <f t="shared" si="0"/>
        <v>172.32</v>
      </c>
      <c r="G54" s="11">
        <f t="shared" si="1"/>
        <v>182</v>
      </c>
      <c r="H54" t="str">
        <f t="shared" si="2"/>
        <v>sparsam</v>
      </c>
      <c r="I54" t="str">
        <f t="shared" si="3"/>
        <v/>
      </c>
      <c r="J54" t="str">
        <f t="shared" si="4"/>
        <v/>
      </c>
    </row>
    <row r="55" spans="1:10" x14ac:dyDescent="0.2">
      <c r="A55">
        <v>78900</v>
      </c>
      <c r="B55" s="2" t="s">
        <v>43</v>
      </c>
      <c r="C55">
        <v>1009</v>
      </c>
      <c r="D55">
        <v>1289</v>
      </c>
      <c r="E55">
        <v>2</v>
      </c>
      <c r="F55" s="11">
        <f t="shared" si="0"/>
        <v>293.98</v>
      </c>
      <c r="G55" s="11">
        <f t="shared" si="1"/>
        <v>355.58</v>
      </c>
      <c r="H55" t="str">
        <f t="shared" si="2"/>
        <v>normal</v>
      </c>
      <c r="I55" t="str">
        <f t="shared" si="3"/>
        <v>zu hoch</v>
      </c>
      <c r="J55" t="str">
        <f t="shared" si="4"/>
        <v/>
      </c>
    </row>
    <row r="56" spans="1:10" x14ac:dyDescent="0.2">
      <c r="A56">
        <v>45100</v>
      </c>
      <c r="B56" s="2" t="s">
        <v>44</v>
      </c>
      <c r="C56">
        <v>1433</v>
      </c>
      <c r="D56">
        <v>1345</v>
      </c>
      <c r="E56">
        <v>3</v>
      </c>
      <c r="F56" s="11">
        <f t="shared" si="0"/>
        <v>387.26</v>
      </c>
      <c r="G56" s="11">
        <f t="shared" si="1"/>
        <v>367.9</v>
      </c>
      <c r="H56" t="str">
        <f t="shared" si="2"/>
        <v>sparsam</v>
      </c>
      <c r="I56" t="str">
        <f t="shared" si="3"/>
        <v/>
      </c>
      <c r="J56" t="str">
        <f t="shared" si="4"/>
        <v>Bonus</v>
      </c>
    </row>
    <row r="57" spans="1:10" x14ac:dyDescent="0.2">
      <c r="A57" s="2" t="s">
        <v>45</v>
      </c>
      <c r="B57" s="2" t="s">
        <v>45</v>
      </c>
    </row>
    <row r="58" spans="1:10" x14ac:dyDescent="0.2">
      <c r="A58" s="6"/>
      <c r="B58" s="6"/>
      <c r="C58" s="6"/>
      <c r="D58" s="6"/>
      <c r="E58" s="6"/>
      <c r="F58" s="6"/>
      <c r="G58" s="6"/>
    </row>
    <row r="60" spans="1:10" x14ac:dyDescent="0.2">
      <c r="A60" s="2" t="s">
        <v>46</v>
      </c>
      <c r="C60" s="17">
        <f>SUM(C28:C56)</f>
        <v>39520</v>
      </c>
      <c r="D60" s="17">
        <f>SUM(D28:D56)</f>
        <v>45253</v>
      </c>
      <c r="E60" s="13" t="s">
        <v>45</v>
      </c>
      <c r="F60" s="14">
        <f>SUM(F28:F56)</f>
        <v>10782.399999999998</v>
      </c>
      <c r="G60" s="14">
        <f>SUM(G28:G56)</f>
        <v>12043.659999999998</v>
      </c>
    </row>
    <row r="61" spans="1:10" x14ac:dyDescent="0.2">
      <c r="A61" s="2" t="s">
        <v>47</v>
      </c>
      <c r="C61" s="18">
        <f>AVERAGE(C28:C56)</f>
        <v>1362.7586206896551</v>
      </c>
      <c r="D61" s="18">
        <f>AVERAGE(D28:D56)</f>
        <v>1560.4482758620691</v>
      </c>
      <c r="E61" s="13" t="s">
        <v>51</v>
      </c>
      <c r="F61" s="14">
        <f>AVERAGE(F28:F56)</f>
        <v>371.80689655172404</v>
      </c>
      <c r="G61" s="14">
        <f>AVERAGE(G28:G56)</f>
        <v>415.29862068965508</v>
      </c>
    </row>
  </sheetData>
  <phoneticPr fontId="2" type="noConversion"/>
  <pageMargins left="0.78740157499999996" right="0.78740157499999996" top="0.984251969" bottom="0.984251969" header="0.4921259845" footer="0.4921259845"/>
  <pageSetup paperSize="9" scale="75" orientation="portrait" horizontalDpi="4294967294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Aufgabe</vt:lpstr>
      <vt:lpstr>Lösung</vt:lpstr>
    </vt:vector>
  </TitlesOfParts>
  <Company>Landkreis Annaberg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Kerstin Lehmann</cp:lastModifiedBy>
  <cp:lastPrinted>2009-10-11T12:20:21Z</cp:lastPrinted>
  <dcterms:created xsi:type="dcterms:W3CDTF">2005-03-11T08:01:10Z</dcterms:created>
  <dcterms:modified xsi:type="dcterms:W3CDTF">2019-11-07T13:18:40Z</dcterms:modified>
</cp:coreProperties>
</file>